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21840" windowHeight="11535"/>
  </bookViews>
  <sheets>
    <sheet name="重新确定" sheetId="2" r:id="rId1"/>
  </sheets>
  <definedNames>
    <definedName name="_xlnm.Print_Titles" localSheetId="0">重新确定!$1:$2</definedName>
  </definedNames>
  <calcPr calcId="145621"/>
</workbook>
</file>

<file path=xl/calcChain.xml><?xml version="1.0" encoding="utf-8"?>
<calcChain xmlns="http://schemas.openxmlformats.org/spreadsheetml/2006/main">
  <c r="E56" i="2" l="1"/>
  <c r="F17" i="2"/>
  <c r="F38" i="2"/>
  <c r="F39" i="2"/>
  <c r="F23" i="2"/>
  <c r="F21" i="2"/>
  <c r="F4" i="2"/>
  <c r="F56" i="2" s="1"/>
  <c r="F25" i="2"/>
  <c r="F26" i="2"/>
  <c r="F27" i="2"/>
  <c r="F28" i="2"/>
  <c r="F29" i="2"/>
  <c r="F30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34" i="2"/>
  <c r="F35" i="2"/>
  <c r="F6" i="2"/>
  <c r="F7" i="2"/>
  <c r="F8" i="2"/>
  <c r="F9" i="2"/>
  <c r="F10" i="2"/>
  <c r="F11" i="2"/>
  <c r="F12" i="2"/>
  <c r="F13" i="2"/>
  <c r="F14" i="2"/>
  <c r="F15" i="2"/>
  <c r="F16" i="2"/>
  <c r="F41" i="2"/>
  <c r="F32" i="2"/>
  <c r="F19" i="2"/>
  <c r="F37" i="2"/>
</calcChain>
</file>

<file path=xl/sharedStrings.xml><?xml version="1.0" encoding="utf-8"?>
<sst xmlns="http://schemas.openxmlformats.org/spreadsheetml/2006/main" count="251" uniqueCount="204">
  <si>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</si>
  <si>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</si>
  <si>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</si>
  <si>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</si>
  <si>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</si>
  <si>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</si>
  <si>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</si>
  <si>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</si>
  <si>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</si>
  <si>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</si>
  <si>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18</t>
  </si>
  <si>
    <t>19</t>
  </si>
  <si>
    <t>20</t>
  </si>
  <si>
    <t>21</t>
  </si>
  <si>
    <t>22</t>
  </si>
  <si>
    <t>富源县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</si>
  <si>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</si>
  <si>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</si>
  <si>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</si>
  <si>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</si>
  <si>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</si>
  <si>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</si>
  <si>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</si>
  <si>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</si>
  <si>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</si>
  <si>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</si>
  <si>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</si>
  <si>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</si>
  <si>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富源县墨红镇土桥煤矿一号井</t>
  </si>
  <si>
    <t>富源县老厂乡大槐树煤矿</t>
  </si>
  <si>
    <t>云南新吉克矿业有限公司富源县吉克煤矿</t>
  </si>
  <si>
    <t>富源县老厂镇恒达煤矿</t>
  </si>
  <si>
    <t>富源县墨红镇欣欣煤矿</t>
  </si>
  <si>
    <t>富源县东南矿业有限公司营上镇宽塘煤矿二号井</t>
  </si>
  <si>
    <t>富源县老厂镇宏发煤矿</t>
  </si>
  <si>
    <t>曲靖市麒麟区大山煤矿</t>
  </si>
  <si>
    <t>师宗县雄壁煤矿</t>
  </si>
  <si>
    <t>新平鑫福矿产资源开发有限公司新平比里河煤矿</t>
  </si>
  <si>
    <t>弥勒市吉田煤矿</t>
  </si>
  <si>
    <t>华坪县</t>
  </si>
  <si>
    <t>麒麟区</t>
  </si>
  <si>
    <t>合计</t>
    <phoneticPr fontId="1" type="noConversion"/>
  </si>
  <si>
    <t>曲靖市</t>
    <phoneticPr fontId="4" type="noConversion"/>
  </si>
  <si>
    <t>3</t>
  </si>
  <si>
    <t>富源县</t>
    <phoneticPr fontId="4" type="noConversion"/>
  </si>
  <si>
    <t>27</t>
  </si>
  <si>
    <t>28</t>
  </si>
  <si>
    <t>昆明市</t>
    <phoneticPr fontId="4" type="noConversion"/>
  </si>
  <si>
    <t>阳管会</t>
    <phoneticPr fontId="4" type="noConversion"/>
  </si>
  <si>
    <t>宜良县小箐煤矿</t>
    <phoneticPr fontId="4" type="noConversion"/>
  </si>
  <si>
    <t>丽江市</t>
  </si>
  <si>
    <t>曲靖市</t>
    <phoneticPr fontId="4" type="noConversion"/>
  </si>
  <si>
    <t>曲靖市</t>
    <phoneticPr fontId="4" type="noConversion"/>
  </si>
  <si>
    <t>曲靖市</t>
    <phoneticPr fontId="4" type="noConversion"/>
  </si>
  <si>
    <t>曲靖市</t>
    <phoneticPr fontId="4" type="noConversion"/>
  </si>
  <si>
    <t>曲靖市</t>
    <phoneticPr fontId="4" type="noConversion"/>
  </si>
  <si>
    <t>宣威市</t>
    <phoneticPr fontId="4" type="noConversion"/>
  </si>
  <si>
    <t>麒麟区</t>
    <phoneticPr fontId="4" type="noConversion"/>
  </si>
  <si>
    <t>曲靖市麒麟区叠水煤矿</t>
    <phoneticPr fontId="4" type="noConversion"/>
  </si>
  <si>
    <t>麒麟区</t>
    <phoneticPr fontId="4" type="noConversion"/>
  </si>
  <si>
    <t>麒麟区</t>
    <phoneticPr fontId="4" type="noConversion"/>
  </si>
  <si>
    <t>师宗县</t>
    <phoneticPr fontId="4" type="noConversion"/>
  </si>
  <si>
    <t>陆良县</t>
    <phoneticPr fontId="4" type="noConversion"/>
  </si>
  <si>
    <t>玉溪市</t>
    <phoneticPr fontId="4" type="noConversion"/>
  </si>
  <si>
    <t>玉溪市</t>
    <phoneticPr fontId="4" type="noConversion"/>
  </si>
  <si>
    <t>新平县</t>
    <phoneticPr fontId="4" type="noConversion"/>
  </si>
  <si>
    <t>红河州</t>
    <phoneticPr fontId="4" type="noConversion"/>
  </si>
  <si>
    <t>红河州</t>
    <phoneticPr fontId="4" type="noConversion"/>
  </si>
  <si>
    <t>弥勒市</t>
    <phoneticPr fontId="4" type="noConversion"/>
  </si>
  <si>
    <t>开远市</t>
    <phoneticPr fontId="4" type="noConversion"/>
  </si>
  <si>
    <t>禄丰县</t>
    <phoneticPr fontId="4" type="noConversion"/>
  </si>
  <si>
    <t>大理州</t>
    <phoneticPr fontId="4" type="noConversion"/>
  </si>
  <si>
    <t>永平县</t>
    <phoneticPr fontId="4" type="noConversion"/>
  </si>
  <si>
    <t>永平县羊街煤矿</t>
    <phoneticPr fontId="4" type="noConversion"/>
  </si>
  <si>
    <t>普洱市</t>
    <phoneticPr fontId="4" type="noConversion"/>
  </si>
  <si>
    <t>普洱市</t>
    <phoneticPr fontId="4" type="noConversion"/>
  </si>
  <si>
    <t>景东县</t>
    <phoneticPr fontId="4" type="noConversion"/>
  </si>
  <si>
    <t>景东彝族自治县大街煤业有限责任公司大街煤矿</t>
    <phoneticPr fontId="4" type="noConversion"/>
  </si>
  <si>
    <t>普洱市</t>
    <phoneticPr fontId="4" type="noConversion"/>
  </si>
  <si>
    <t>澜沧县</t>
    <phoneticPr fontId="4" type="noConversion"/>
  </si>
  <si>
    <t>澜沧县上允镇竜浪煤矿</t>
    <phoneticPr fontId="4" type="noConversion"/>
  </si>
  <si>
    <t>保山市</t>
    <phoneticPr fontId="4" type="noConversion"/>
  </si>
  <si>
    <t>昌宁县</t>
    <phoneticPr fontId="4" type="noConversion"/>
  </si>
  <si>
    <t>昌宁县大青山崩龙田煤业有限责任公司崩龙田煤矿</t>
    <phoneticPr fontId="4" type="noConversion"/>
  </si>
  <si>
    <t>保山市</t>
    <phoneticPr fontId="4" type="noConversion"/>
  </si>
  <si>
    <t>昌宁县</t>
    <phoneticPr fontId="4" type="noConversion"/>
  </si>
  <si>
    <t>昌宁县红星煤矿</t>
    <phoneticPr fontId="4" type="noConversion"/>
  </si>
  <si>
    <t>保山市</t>
    <phoneticPr fontId="4" type="noConversion"/>
  </si>
  <si>
    <t>隆阳区</t>
    <phoneticPr fontId="4" type="noConversion"/>
  </si>
  <si>
    <t>保山市宝源煤炭有限公司清水沟煤矿</t>
    <phoneticPr fontId="4" type="noConversion"/>
  </si>
  <si>
    <t>富源县</t>
    <phoneticPr fontId="4" type="noConversion"/>
  </si>
  <si>
    <t>富源县金发煤业有限公司竹园镇金发煤矿</t>
    <phoneticPr fontId="4" type="noConversion"/>
  </si>
  <si>
    <t>富源县祥达煤矿有限公司祥达煤矿</t>
    <phoneticPr fontId="4" type="noConversion"/>
  </si>
  <si>
    <t>云南恒隆煤业有限公司祖德煤矿</t>
    <phoneticPr fontId="4" type="noConversion"/>
  </si>
  <si>
    <t>曲靖市麒麟区兴发煤业有限公司祠堂坡煤矿</t>
    <phoneticPr fontId="4" type="noConversion"/>
  </si>
  <si>
    <t>寻甸县</t>
    <phoneticPr fontId="4" type="noConversion"/>
  </si>
  <si>
    <t>云南先锋煤业开发有限公司先锋露天坑</t>
    <phoneticPr fontId="4" type="noConversion"/>
  </si>
  <si>
    <t>一平浪煤矿抗八井</t>
    <phoneticPr fontId="4" type="noConversion"/>
  </si>
  <si>
    <t>羊场煤矿得马矿井</t>
    <phoneticPr fontId="4" type="noConversion"/>
  </si>
  <si>
    <t>富源县</t>
    <phoneticPr fontId="4" type="noConversion"/>
  </si>
  <si>
    <t>云南省兴云煤矿</t>
    <phoneticPr fontId="4" type="noConversion"/>
  </si>
  <si>
    <t>云南省恩洪煤矿二号井</t>
    <phoneticPr fontId="4" type="noConversion"/>
  </si>
  <si>
    <t>石林县</t>
    <phoneticPr fontId="4" type="noConversion"/>
  </si>
  <si>
    <t>云南省圭山煤矿红旗井</t>
    <phoneticPr fontId="4" type="noConversion"/>
  </si>
  <si>
    <t>富源县</t>
    <phoneticPr fontId="4" type="noConversion"/>
  </si>
  <si>
    <t>云南省后所煤矿大庆二号井</t>
    <phoneticPr fontId="4" type="noConversion"/>
  </si>
  <si>
    <t>云南省后所煤矿打磨沟二号井</t>
    <phoneticPr fontId="4" type="noConversion"/>
  </si>
  <si>
    <t>宣威市</t>
    <phoneticPr fontId="4" type="noConversion"/>
  </si>
  <si>
    <t>（滇）MK安许证字[2005]0078号</t>
  </si>
  <si>
    <t>（滇）MK安许证字[2005]0506号</t>
  </si>
  <si>
    <t>（滇）MK安许证字[2010]0002号</t>
  </si>
  <si>
    <t>（滇）MK安许证字[2005]0643号</t>
  </si>
  <si>
    <t>（滇）MK安许证字[2006]0040号</t>
  </si>
  <si>
    <t>（滇）MK安许证字[2005]0908号</t>
    <phoneticPr fontId="2" type="noConversion"/>
  </si>
  <si>
    <t>（滇）MK安许证字[2005]0945号</t>
  </si>
  <si>
    <t>（滇）MK安许证字[2005]0909号</t>
  </si>
  <si>
    <t>（滇）MK安许证字[2005]0928号</t>
  </si>
  <si>
    <t>（滇）MK安许证字[2005]0997号</t>
  </si>
  <si>
    <t>（滇）MK安许证字[2005]0919号</t>
  </si>
  <si>
    <t>（滇）MK安许证字[2005]0875号</t>
  </si>
  <si>
    <t>（滇）MK安许证字[2009]0004号</t>
  </si>
  <si>
    <t>（滇）MK安许证字[2005]0045号</t>
  </si>
  <si>
    <t>（滇）MK安许证字[2005]0123号</t>
  </si>
  <si>
    <t>（滇）MK安许证字[2010]0013号</t>
  </si>
  <si>
    <t>（滇）MK安许证字[2005]0166号</t>
  </si>
  <si>
    <t>（滇）MK安许证字[2005]0118号</t>
  </si>
  <si>
    <t>（滇）MK安许证字[2005]0161号</t>
  </si>
  <si>
    <t>（滇）MK安许证字[2005]0163号</t>
  </si>
  <si>
    <t>（滇）MK安许证字[2005]0160号</t>
  </si>
  <si>
    <t>（滇）MK安许证字[2006]0073号</t>
  </si>
  <si>
    <t>羊场煤矿杨家矿井</t>
    <phoneticPr fontId="4" type="noConversion"/>
  </si>
  <si>
    <t>（滇）MK安许证字[2005]1154号</t>
  </si>
  <si>
    <t>（滇）MK安许证字[2006]0257号</t>
  </si>
  <si>
    <t>（滇）MK安许证字[2010]0015号</t>
  </si>
  <si>
    <t>（滇）MK安许证字[2012]0001号</t>
  </si>
  <si>
    <t>（滇）MK安许证字[2005]0053号</t>
    <phoneticPr fontId="2" type="noConversion"/>
  </si>
  <si>
    <t>（滇）MK安许证字[2005]0031号</t>
    <phoneticPr fontId="2" type="noConversion"/>
  </si>
  <si>
    <t>（滇）MK安许证字[2005]0407号</t>
  </si>
  <si>
    <t>（滇）MK安许证字[2005]0049号</t>
    <phoneticPr fontId="2" type="noConversion"/>
  </si>
  <si>
    <t>（滇）MK安许证字[2005]0394号</t>
  </si>
  <si>
    <t>（滇）MK安许证字[2004]0054号</t>
    <phoneticPr fontId="2" type="noConversion"/>
  </si>
  <si>
    <t>（滇）MK安许证字[2004]0040号</t>
    <phoneticPr fontId="2" type="noConversion"/>
  </si>
  <si>
    <t>（滇）MK安许证字[2004]0093号</t>
  </si>
  <si>
    <t>（滇）MK安许证字[2013]0008号</t>
  </si>
  <si>
    <t>（滇）MK安许证字[2004]0003号</t>
  </si>
  <si>
    <t>云南省小龙潭矿务局小龙潭露天矿</t>
    <phoneticPr fontId="2" type="noConversion"/>
  </si>
  <si>
    <t>（滇）MK安许证字[2005]0510号</t>
  </si>
  <si>
    <t>昭通市</t>
    <phoneticPr fontId="1" type="noConversion"/>
  </si>
  <si>
    <t>镇雄县</t>
    <phoneticPr fontId="1" type="noConversion"/>
  </si>
  <si>
    <t>华坪县红花矿业有限公司红花场煤矿</t>
    <phoneticPr fontId="1" type="noConversion"/>
  </si>
  <si>
    <t>华坪县圣达煤业工贸有限公司石板箐煤矿</t>
    <phoneticPr fontId="1" type="noConversion"/>
  </si>
  <si>
    <t>华坪县浩瀚煤业有限责任公司和爱弄弄箐煤矿</t>
    <phoneticPr fontId="1" type="noConversion"/>
  </si>
  <si>
    <t>华坪县华月矿业有限责任公司叶家湾矿井</t>
    <phoneticPr fontId="1" type="noConversion"/>
  </si>
  <si>
    <t>华坪县焱光实业有限公司油米塘矿井</t>
    <phoneticPr fontId="4" type="noConversion"/>
  </si>
  <si>
    <t>镇雄县融安煤矿有限责任公司融安煤矿</t>
    <phoneticPr fontId="1" type="noConversion"/>
  </si>
  <si>
    <t>宣威煤电联营有限责任公司皂卫煤矿</t>
    <phoneticPr fontId="1" type="noConversion"/>
  </si>
  <si>
    <t>曲靖市</t>
    <phoneticPr fontId="1" type="noConversion"/>
  </si>
  <si>
    <t>宣威市</t>
    <phoneticPr fontId="1" type="noConversion"/>
  </si>
  <si>
    <t>华坪大华煤炭有限责任公司大凉煤矿</t>
  </si>
  <si>
    <t>序号</t>
    <phoneticPr fontId="1" type="noConversion"/>
  </si>
  <si>
    <t>州（市）</t>
    <phoneticPr fontId="1" type="noConversion"/>
  </si>
  <si>
    <t>煤矿名称</t>
    <phoneticPr fontId="1" type="noConversion"/>
  </si>
  <si>
    <t>重新确定的生产能力（万吨/年</t>
    <phoneticPr fontId="1" type="noConversion"/>
  </si>
  <si>
    <t>安全生产许可证号</t>
    <phoneticPr fontId="1" type="noConversion"/>
  </si>
  <si>
    <t>备注</t>
    <phoneticPr fontId="1" type="noConversion"/>
  </si>
  <si>
    <t>保山市</t>
    <phoneticPr fontId="1" type="noConversion"/>
  </si>
  <si>
    <t>云南煤化工集团</t>
    <phoneticPr fontId="1" type="noConversion"/>
  </si>
  <si>
    <t>省监狱管理局</t>
    <phoneticPr fontId="4" type="noConversion"/>
  </si>
  <si>
    <t>县（市、区）</t>
    <phoneticPr fontId="1" type="noConversion"/>
  </si>
  <si>
    <t>1</t>
    <phoneticPr fontId="1" type="noConversion"/>
  </si>
  <si>
    <t>6</t>
    <phoneticPr fontId="1" type="noConversion"/>
  </si>
  <si>
    <t>13</t>
    <phoneticPr fontId="1" type="noConversion"/>
  </si>
  <si>
    <t>2</t>
    <phoneticPr fontId="1" type="noConversion"/>
  </si>
  <si>
    <t>12</t>
    <phoneticPr fontId="1" type="noConversion"/>
  </si>
  <si>
    <t>（滇）MK安许证字[2004]0045号</t>
    <phoneticPr fontId="2" type="noConversion"/>
  </si>
  <si>
    <t>1</t>
    <phoneticPr fontId="1" type="noConversion"/>
  </si>
  <si>
    <t xml:space="preserve">（滇）MK安许证字[2005]0102号 </t>
    <phoneticPr fontId="1" type="noConversion"/>
  </si>
  <si>
    <t>（滇）MK安许证字[2008]0005号</t>
    <phoneticPr fontId="1" type="noConversion"/>
  </si>
  <si>
    <t>陆良县源丰矿业开发有限公司石槽河露天煤矿</t>
    <phoneticPr fontId="1" type="noConversion"/>
  </si>
  <si>
    <t>九</t>
    <phoneticPr fontId="1" type="noConversion"/>
  </si>
  <si>
    <t>五</t>
    <phoneticPr fontId="1" type="noConversion"/>
  </si>
  <si>
    <t>四</t>
    <phoneticPr fontId="1" type="noConversion"/>
  </si>
  <si>
    <t>一</t>
    <phoneticPr fontId="1" type="noConversion"/>
  </si>
  <si>
    <t>六</t>
    <phoneticPr fontId="1" type="noConversion"/>
  </si>
  <si>
    <t>十一</t>
    <phoneticPr fontId="1" type="noConversion"/>
  </si>
  <si>
    <t>八</t>
    <phoneticPr fontId="1" type="noConversion"/>
  </si>
  <si>
    <t>二</t>
    <phoneticPr fontId="1" type="noConversion"/>
  </si>
  <si>
    <t>十</t>
    <phoneticPr fontId="1" type="noConversion"/>
  </si>
  <si>
    <t>七</t>
    <phoneticPr fontId="1" type="noConversion"/>
  </si>
  <si>
    <t>三</t>
    <phoneticPr fontId="1" type="noConversion"/>
  </si>
  <si>
    <t>2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</si>
  <si>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</si>
  <si>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</si>
  <si>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</si>
  <si>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</si>
  <si>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</si>
  <si>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</si>
  <si>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</si>
  <si>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</si>
  <si>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29</t>
    <phoneticPr fontId="1" type="noConversion"/>
  </si>
  <si>
    <t>（滇）MK安许证字[2005]0760号</t>
    <phoneticPr fontId="1" type="noConversion"/>
  </si>
  <si>
    <t>云南省煤矿重新确定生产能力情况表（第一批）</t>
    <phoneticPr fontId="1" type="noConversion"/>
  </si>
  <si>
    <t>已核定生产能力（万吨/年</t>
    <phoneticPr fontId="1" type="noConversion"/>
  </si>
  <si>
    <t>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</si>
</sst>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3" applyNumberFormat="1" applyFont="1" applyFill="1" applyBorder="1" applyAlignment="1">
      <alignment horizontal="left" vertical="center" wrapText="1" shrinkToFit="1"/>
    </xf>
    <xf numFmtId="49" fontId="6" fillId="0" borderId="1" xfId="1" applyNumberFormat="1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3" fillId="0" borderId="1" xfId="7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0" fontId="13" fillId="0" borderId="1" xfId="9" applyFont="1" applyFill="1" applyBorder="1" applyAlignment="1">
      <alignment horizontal="left" vertical="center" wrapText="1"/>
    </xf>
    <xf numFmtId="0" fontId="13" fillId="0" borderId="1" xfId="1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center" vertical="center"/>
    </xf>
  </cellXfs>
  <cellStyles count="11">
    <cellStyle name="常规" xfId="0" builtinId="0"/>
    <cellStyle name="常规 2" xfId="3"/>
    <cellStyle name="常规 2 2" xfId="1"/>
    <cellStyle name="常规 4" xfId="2"/>
    <cellStyle name="常规_Sheet1_12" xfId="5"/>
    <cellStyle name="常规_Sheet1_14" xfId="4"/>
    <cellStyle name="常规_Sheet1_16" xfId="9"/>
    <cellStyle name="常规_Sheet1_18" xfId="8"/>
    <cellStyle name="常规_Sheet1_4_Sheet1" xfId="6"/>
    <cellStyle name="常规_Sheet1_9" xfId="10"/>
    <cellStyle name="常规_Shee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8" workbookViewId="0">
      <selection activeCell="D40" sqref="D40"/>
    </sheetView>
  </sheetViews>
  <sheetFormatPr defaultRowHeight="13.5"/>
  <cols>
    <col min="2" max="2" width="9.625" customWidth="1"/>
    <col min="4" max="4" width="47.875" customWidth="1"/>
    <col min="7" max="7" width="29.25" style="32" customWidth="1"/>
  </cols>
  <sheetData>
    <row r="1" spans="1:8" ht="39" customHeight="1">
      <c r="A1" s="33" t="s">
        <v>201</v>
      </c>
      <c r="B1" s="33"/>
      <c r="C1" s="33"/>
      <c r="D1" s="33"/>
      <c r="E1" s="33"/>
      <c r="F1" s="33"/>
      <c r="G1" s="33"/>
      <c r="H1" s="33"/>
    </row>
    <row r="2" spans="1:8" ht="69" customHeight="1">
      <c r="A2" s="10" t="s">
        <v>159</v>
      </c>
      <c r="B2" s="10" t="s">
        <v>160</v>
      </c>
      <c r="C2" s="11" t="s">
        <v>168</v>
      </c>
      <c r="D2" s="10" t="s">
        <v>161</v>
      </c>
      <c r="E2" s="11" t="s">
        <v>202</v>
      </c>
      <c r="F2" s="11" t="s">
        <v>162</v>
      </c>
      <c r="G2" s="10" t="s">
        <v>163</v>
      </c>
      <c r="H2" s="10" t="s">
        <v>164</v>
      </c>
    </row>
    <row r="3" spans="1:8" ht="30.75" customHeight="1">
      <c r="A3" s="9" t="s">
        <v>182</v>
      </c>
      <c r="B3" s="9" t="s">
        <v>47</v>
      </c>
      <c r="C3" s="9" t="s">
        <v>169</v>
      </c>
      <c r="D3" s="4"/>
      <c r="E3" s="3"/>
      <c r="F3" s="3"/>
      <c r="G3" s="15"/>
      <c r="H3" s="8"/>
    </row>
    <row r="4" spans="1:8" ht="30.75" customHeight="1">
      <c r="A4" s="1" t="s">
        <v>169</v>
      </c>
      <c r="B4" s="1" t="s">
        <v>47</v>
      </c>
      <c r="C4" s="1" t="s">
        <v>48</v>
      </c>
      <c r="D4" s="2" t="s">
        <v>49</v>
      </c>
      <c r="E4" s="3">
        <v>15</v>
      </c>
      <c r="F4" s="3">
        <f>E4*0.84</f>
        <v>12.6</v>
      </c>
      <c r="G4" s="16" t="s">
        <v>112</v>
      </c>
      <c r="H4" s="8"/>
    </row>
    <row r="5" spans="1:8" ht="30.75" customHeight="1">
      <c r="A5" s="9" t="s">
        <v>186</v>
      </c>
      <c r="B5" s="9" t="s">
        <v>42</v>
      </c>
      <c r="C5" s="9" t="s">
        <v>173</v>
      </c>
      <c r="D5" s="4"/>
      <c r="E5" s="3"/>
      <c r="F5" s="3"/>
      <c r="G5" s="16"/>
      <c r="H5" s="8"/>
    </row>
    <row r="6" spans="1:8" ht="30.75" customHeight="1">
      <c r="A6" s="1" t="s">
        <v>190</v>
      </c>
      <c r="B6" s="1" t="s">
        <v>42</v>
      </c>
      <c r="C6" s="1" t="s">
        <v>44</v>
      </c>
      <c r="D6" s="2" t="s">
        <v>30</v>
      </c>
      <c r="E6" s="3">
        <v>45</v>
      </c>
      <c r="F6" s="3">
        <f t="shared" ref="F6:F17" si="0">E6*0.84</f>
        <v>37.799999999999997</v>
      </c>
      <c r="G6" s="16" t="s">
        <v>133</v>
      </c>
      <c r="H6" s="8"/>
    </row>
    <row r="7" spans="1:8" ht="30.75" customHeight="1">
      <c r="A7" s="1" t="s">
        <v>43</v>
      </c>
      <c r="B7" s="1" t="s">
        <v>42</v>
      </c>
      <c r="C7" s="1" t="s">
        <v>44</v>
      </c>
      <c r="D7" s="2" t="s">
        <v>34</v>
      </c>
      <c r="E7" s="3">
        <v>115</v>
      </c>
      <c r="F7" s="3">
        <f t="shared" si="0"/>
        <v>96.6</v>
      </c>
      <c r="G7" s="16" t="s">
        <v>135</v>
      </c>
      <c r="H7" s="8"/>
    </row>
    <row r="8" spans="1:8" ht="30.75" customHeight="1">
      <c r="A8" s="1" t="s">
        <v>0</v>
      </c>
      <c r="B8" s="1" t="s">
        <v>42</v>
      </c>
      <c r="C8" s="1" t="s">
        <v>44</v>
      </c>
      <c r="D8" s="2" t="s">
        <v>32</v>
      </c>
      <c r="E8" s="3">
        <v>60</v>
      </c>
      <c r="F8" s="3">
        <f t="shared" si="0"/>
        <v>50.4</v>
      </c>
      <c r="G8" s="16" t="s">
        <v>134</v>
      </c>
      <c r="H8" s="8"/>
    </row>
    <row r="9" spans="1:8" ht="30.75" customHeight="1">
      <c r="A9" s="1" t="s">
        <v>1</v>
      </c>
      <c r="B9" s="1" t="s">
        <v>42</v>
      </c>
      <c r="C9" s="1" t="s">
        <v>44</v>
      </c>
      <c r="D9" s="2" t="s">
        <v>33</v>
      </c>
      <c r="E9" s="3">
        <v>60</v>
      </c>
      <c r="F9" s="3">
        <f t="shared" si="0"/>
        <v>50.4</v>
      </c>
      <c r="G9" s="16" t="s">
        <v>136</v>
      </c>
      <c r="H9" s="8"/>
    </row>
    <row r="10" spans="1:8" ht="30.75" customHeight="1">
      <c r="A10" s="1" t="s">
        <v>2</v>
      </c>
      <c r="B10" s="1" t="s">
        <v>55</v>
      </c>
      <c r="C10" s="1" t="s">
        <v>15</v>
      </c>
      <c r="D10" s="2" t="s">
        <v>28</v>
      </c>
      <c r="E10" s="3">
        <v>30</v>
      </c>
      <c r="F10" s="3">
        <f t="shared" si="0"/>
        <v>25.2</v>
      </c>
      <c r="G10" s="16" t="s">
        <v>137</v>
      </c>
      <c r="H10" s="8"/>
    </row>
    <row r="11" spans="1:8" ht="30.75" customHeight="1">
      <c r="A11" s="1" t="s">
        <v>3</v>
      </c>
      <c r="B11" s="1" t="s">
        <v>54</v>
      </c>
      <c r="C11" s="1" t="s">
        <v>15</v>
      </c>
      <c r="D11" s="2" t="s">
        <v>31</v>
      </c>
      <c r="E11" s="3">
        <v>45</v>
      </c>
      <c r="F11" s="3">
        <f t="shared" si="0"/>
        <v>37.799999999999997</v>
      </c>
      <c r="G11" s="16" t="s">
        <v>138</v>
      </c>
      <c r="H11" s="8"/>
    </row>
    <row r="12" spans="1:8" ht="30.75" customHeight="1">
      <c r="A12" s="1" t="s">
        <v>4</v>
      </c>
      <c r="B12" s="1" t="s">
        <v>53</v>
      </c>
      <c r="C12" s="1" t="s">
        <v>15</v>
      </c>
      <c r="D12" s="2" t="s">
        <v>29</v>
      </c>
      <c r="E12" s="3">
        <v>30</v>
      </c>
      <c r="F12" s="3">
        <f t="shared" si="0"/>
        <v>25.2</v>
      </c>
      <c r="G12" s="16" t="s">
        <v>139</v>
      </c>
      <c r="H12" s="8"/>
    </row>
    <row r="13" spans="1:8" ht="30.75" customHeight="1">
      <c r="A13" s="1" t="s">
        <v>5</v>
      </c>
      <c r="B13" s="1" t="s">
        <v>52</v>
      </c>
      <c r="C13" s="1" t="s">
        <v>57</v>
      </c>
      <c r="D13" s="2" t="s">
        <v>58</v>
      </c>
      <c r="E13" s="3">
        <v>30</v>
      </c>
      <c r="F13" s="3">
        <f t="shared" si="0"/>
        <v>25.2</v>
      </c>
      <c r="G13" s="19" t="s">
        <v>140</v>
      </c>
      <c r="H13" s="8"/>
    </row>
    <row r="14" spans="1:8" ht="30.75" customHeight="1">
      <c r="A14" s="1" t="s">
        <v>6</v>
      </c>
      <c r="B14" s="1" t="s">
        <v>55</v>
      </c>
      <c r="C14" s="1" t="s">
        <v>60</v>
      </c>
      <c r="D14" s="2" t="s">
        <v>35</v>
      </c>
      <c r="E14" s="3">
        <v>21</v>
      </c>
      <c r="F14" s="3">
        <f t="shared" si="0"/>
        <v>17.64</v>
      </c>
      <c r="G14" s="19" t="s">
        <v>141</v>
      </c>
      <c r="H14" s="8"/>
    </row>
    <row r="15" spans="1:8" ht="30.75" customHeight="1">
      <c r="A15" s="1" t="s">
        <v>7</v>
      </c>
      <c r="B15" s="1" t="s">
        <v>55</v>
      </c>
      <c r="C15" s="1" t="s">
        <v>61</v>
      </c>
      <c r="D15" s="2" t="s">
        <v>36</v>
      </c>
      <c r="E15" s="3">
        <v>21</v>
      </c>
      <c r="F15" s="3">
        <f t="shared" si="0"/>
        <v>17.64</v>
      </c>
      <c r="G15" s="16" t="s">
        <v>142</v>
      </c>
      <c r="H15" s="8"/>
    </row>
    <row r="16" spans="1:8" ht="30.75" customHeight="1">
      <c r="A16" s="1" t="s">
        <v>8</v>
      </c>
      <c r="B16" s="1" t="s">
        <v>51</v>
      </c>
      <c r="C16" s="1" t="s">
        <v>62</v>
      </c>
      <c r="D16" s="20" t="s">
        <v>178</v>
      </c>
      <c r="E16" s="3">
        <v>30</v>
      </c>
      <c r="F16" s="3">
        <f t="shared" si="0"/>
        <v>25.2</v>
      </c>
      <c r="G16" s="16" t="s">
        <v>143</v>
      </c>
      <c r="H16" s="8"/>
    </row>
    <row r="17" spans="1:8" ht="30.75" customHeight="1">
      <c r="A17" s="1" t="s">
        <v>9</v>
      </c>
      <c r="B17" s="21" t="s">
        <v>156</v>
      </c>
      <c r="C17" s="18" t="s">
        <v>157</v>
      </c>
      <c r="D17" s="18" t="s">
        <v>155</v>
      </c>
      <c r="E17" s="21">
        <v>30</v>
      </c>
      <c r="F17" s="3">
        <f t="shared" si="0"/>
        <v>25.2</v>
      </c>
      <c r="G17" s="30"/>
      <c r="H17" s="8"/>
    </row>
    <row r="18" spans="1:8" ht="30.75" customHeight="1">
      <c r="A18" s="9" t="s">
        <v>189</v>
      </c>
      <c r="B18" s="9" t="s">
        <v>147</v>
      </c>
      <c r="C18" s="9" t="s">
        <v>175</v>
      </c>
      <c r="D18" s="2"/>
      <c r="E18" s="3"/>
      <c r="F18" s="3"/>
      <c r="G18" s="24"/>
      <c r="H18" s="8"/>
    </row>
    <row r="19" spans="1:8" ht="30.75" customHeight="1">
      <c r="A19" s="1" t="s">
        <v>191</v>
      </c>
      <c r="B19" s="1" t="s">
        <v>147</v>
      </c>
      <c r="C19" s="1" t="s">
        <v>148</v>
      </c>
      <c r="D19" s="25" t="s">
        <v>154</v>
      </c>
      <c r="E19" s="21">
        <v>30</v>
      </c>
      <c r="F19" s="3">
        <f>E19*0.84</f>
        <v>25.2</v>
      </c>
      <c r="G19" s="16" t="s">
        <v>200</v>
      </c>
      <c r="H19" s="8"/>
    </row>
    <row r="20" spans="1:8" ht="30.75" customHeight="1">
      <c r="A20" s="9" t="s">
        <v>181</v>
      </c>
      <c r="B20" s="9" t="s">
        <v>66</v>
      </c>
      <c r="C20" s="9" t="s">
        <v>169</v>
      </c>
      <c r="D20" s="5"/>
      <c r="E20" s="3"/>
      <c r="F20" s="3"/>
      <c r="G20" s="14"/>
      <c r="H20" s="8"/>
    </row>
    <row r="21" spans="1:8" ht="30.75" customHeight="1">
      <c r="A21" s="1" t="s">
        <v>192</v>
      </c>
      <c r="B21" s="1" t="s">
        <v>67</v>
      </c>
      <c r="C21" s="1" t="s">
        <v>68</v>
      </c>
      <c r="D21" s="4" t="s">
        <v>38</v>
      </c>
      <c r="E21" s="3">
        <v>15</v>
      </c>
      <c r="F21" s="3">
        <f>E21*0.84</f>
        <v>12.6</v>
      </c>
      <c r="G21" s="14" t="s">
        <v>176</v>
      </c>
      <c r="H21" s="8"/>
    </row>
    <row r="22" spans="1:8" ht="30.75" customHeight="1">
      <c r="A22" s="9" t="s">
        <v>180</v>
      </c>
      <c r="B22" s="9" t="s">
        <v>71</v>
      </c>
      <c r="C22" s="9" t="s">
        <v>169</v>
      </c>
      <c r="D22" s="2"/>
      <c r="E22" s="3"/>
      <c r="F22" s="3"/>
      <c r="G22" s="29"/>
      <c r="H22" s="8"/>
    </row>
    <row r="23" spans="1:8" ht="30.75" customHeight="1">
      <c r="A23" s="1" t="s">
        <v>193</v>
      </c>
      <c r="B23" s="1" t="s">
        <v>71</v>
      </c>
      <c r="C23" s="1" t="s">
        <v>72</v>
      </c>
      <c r="D23" s="5" t="s">
        <v>73</v>
      </c>
      <c r="E23" s="3">
        <v>15</v>
      </c>
      <c r="F23" s="3">
        <f>E23*0.84</f>
        <v>12.6</v>
      </c>
      <c r="G23" s="14" t="s">
        <v>111</v>
      </c>
      <c r="H23" s="8"/>
    </row>
    <row r="24" spans="1:8" ht="30.75" customHeight="1">
      <c r="A24" s="9" t="s">
        <v>183</v>
      </c>
      <c r="B24" s="9" t="s">
        <v>50</v>
      </c>
      <c r="C24" s="9" t="s">
        <v>170</v>
      </c>
      <c r="D24" s="2"/>
      <c r="E24" s="3"/>
      <c r="F24" s="3"/>
      <c r="G24" s="16"/>
      <c r="H24" s="8"/>
    </row>
    <row r="25" spans="1:8" ht="30.75" customHeight="1">
      <c r="A25" s="1" t="s">
        <v>194</v>
      </c>
      <c r="B25" s="1" t="s">
        <v>50</v>
      </c>
      <c r="C25" s="1" t="s">
        <v>39</v>
      </c>
      <c r="D25" s="2" t="s">
        <v>149</v>
      </c>
      <c r="E25" s="3">
        <v>15</v>
      </c>
      <c r="F25" s="3">
        <f t="shared" ref="F25:F30" si="1">E25*0.84</f>
        <v>12.6</v>
      </c>
      <c r="G25" s="16" t="s">
        <v>113</v>
      </c>
      <c r="H25" s="8"/>
    </row>
    <row r="26" spans="1:8" ht="30.75" customHeight="1">
      <c r="A26" s="1" t="s">
        <v>10</v>
      </c>
      <c r="B26" s="1" t="s">
        <v>50</v>
      </c>
      <c r="C26" s="1" t="s">
        <v>39</v>
      </c>
      <c r="D26" s="2" t="s">
        <v>150</v>
      </c>
      <c r="E26" s="3">
        <v>15</v>
      </c>
      <c r="F26" s="3">
        <f t="shared" si="1"/>
        <v>12.6</v>
      </c>
      <c r="G26" s="17" t="s">
        <v>114</v>
      </c>
      <c r="H26" s="8"/>
    </row>
    <row r="27" spans="1:8" ht="30.75" customHeight="1">
      <c r="A27" s="1" t="s">
        <v>11</v>
      </c>
      <c r="B27" s="1" t="s">
        <v>50</v>
      </c>
      <c r="C27" s="1" t="s">
        <v>39</v>
      </c>
      <c r="D27" s="2" t="s">
        <v>152</v>
      </c>
      <c r="E27" s="3">
        <v>15</v>
      </c>
      <c r="F27" s="3">
        <f t="shared" si="1"/>
        <v>12.6</v>
      </c>
      <c r="G27" s="17" t="s">
        <v>115</v>
      </c>
      <c r="H27" s="8"/>
    </row>
    <row r="28" spans="1:8" ht="30.75" customHeight="1">
      <c r="A28" s="1" t="s">
        <v>12</v>
      </c>
      <c r="B28" s="1" t="s">
        <v>50</v>
      </c>
      <c r="C28" s="1" t="s">
        <v>39</v>
      </c>
      <c r="D28" s="2" t="s">
        <v>151</v>
      </c>
      <c r="E28" s="3">
        <v>15</v>
      </c>
      <c r="F28" s="3">
        <f t="shared" si="1"/>
        <v>12.6</v>
      </c>
      <c r="G28" s="17" t="s">
        <v>116</v>
      </c>
      <c r="H28" s="8"/>
    </row>
    <row r="29" spans="1:8" ht="30.75" customHeight="1">
      <c r="A29" s="1" t="s">
        <v>13</v>
      </c>
      <c r="B29" s="1" t="s">
        <v>50</v>
      </c>
      <c r="C29" s="1" t="s">
        <v>39</v>
      </c>
      <c r="D29" s="2" t="s">
        <v>153</v>
      </c>
      <c r="E29" s="3">
        <v>15</v>
      </c>
      <c r="F29" s="3">
        <f t="shared" si="1"/>
        <v>12.6</v>
      </c>
      <c r="G29" s="17" t="s">
        <v>118</v>
      </c>
      <c r="H29" s="8"/>
    </row>
    <row r="30" spans="1:8" ht="30.75" customHeight="1">
      <c r="A30" s="1" t="s">
        <v>14</v>
      </c>
      <c r="B30" s="1" t="s">
        <v>50</v>
      </c>
      <c r="C30" s="1" t="s">
        <v>39</v>
      </c>
      <c r="D30" s="18" t="s">
        <v>158</v>
      </c>
      <c r="E30" s="3">
        <v>15</v>
      </c>
      <c r="F30" s="3">
        <f t="shared" si="1"/>
        <v>12.6</v>
      </c>
      <c r="G30" s="17" t="s">
        <v>117</v>
      </c>
      <c r="H30" s="8"/>
    </row>
    <row r="31" spans="1:8" ht="30.75" customHeight="1">
      <c r="A31" s="9" t="s">
        <v>188</v>
      </c>
      <c r="B31" s="9" t="s">
        <v>63</v>
      </c>
      <c r="C31" s="9" t="s">
        <v>175</v>
      </c>
      <c r="D31" s="2"/>
      <c r="E31" s="3"/>
      <c r="F31" s="3"/>
      <c r="G31" s="16"/>
      <c r="H31" s="8"/>
    </row>
    <row r="32" spans="1:8" ht="30.75" customHeight="1">
      <c r="A32" s="1" t="s">
        <v>195</v>
      </c>
      <c r="B32" s="1" t="s">
        <v>64</v>
      </c>
      <c r="C32" s="1" t="s">
        <v>65</v>
      </c>
      <c r="D32" s="2" t="s">
        <v>37</v>
      </c>
      <c r="E32" s="3">
        <v>9</v>
      </c>
      <c r="F32" s="3">
        <f>E32*0.84</f>
        <v>7.56</v>
      </c>
      <c r="G32" s="24" t="s">
        <v>146</v>
      </c>
      <c r="H32" s="8"/>
    </row>
    <row r="33" spans="1:8" ht="30.75" customHeight="1">
      <c r="A33" s="9" t="s">
        <v>185</v>
      </c>
      <c r="B33" s="9" t="s">
        <v>74</v>
      </c>
      <c r="C33" s="9" t="s">
        <v>172</v>
      </c>
      <c r="D33" s="4"/>
      <c r="E33" s="3"/>
      <c r="F33" s="3"/>
      <c r="G33" s="16"/>
      <c r="H33" s="8"/>
    </row>
    <row r="34" spans="1:8" ht="30.75" customHeight="1">
      <c r="A34" s="1" t="s">
        <v>196</v>
      </c>
      <c r="B34" s="1" t="s">
        <v>75</v>
      </c>
      <c r="C34" s="1" t="s">
        <v>76</v>
      </c>
      <c r="D34" s="2" t="s">
        <v>77</v>
      </c>
      <c r="E34" s="3">
        <v>15</v>
      </c>
      <c r="F34" s="3">
        <f>E34*0.84</f>
        <v>12.6</v>
      </c>
      <c r="G34" s="16" t="s">
        <v>131</v>
      </c>
      <c r="H34" s="8"/>
    </row>
    <row r="35" spans="1:8" ht="30.75" customHeight="1">
      <c r="A35" s="1" t="s">
        <v>197</v>
      </c>
      <c r="B35" s="1" t="s">
        <v>78</v>
      </c>
      <c r="C35" s="1" t="s">
        <v>79</v>
      </c>
      <c r="D35" s="4" t="s">
        <v>80</v>
      </c>
      <c r="E35" s="3">
        <v>15</v>
      </c>
      <c r="F35" s="3">
        <f>E35*0.84</f>
        <v>12.6</v>
      </c>
      <c r="G35" s="16" t="s">
        <v>132</v>
      </c>
      <c r="H35" s="8"/>
    </row>
    <row r="36" spans="1:8" ht="30.75" customHeight="1">
      <c r="A36" s="12" t="s">
        <v>179</v>
      </c>
      <c r="B36" s="12" t="s">
        <v>165</v>
      </c>
      <c r="C36" s="12">
        <v>3</v>
      </c>
      <c r="D36" s="12"/>
      <c r="E36" s="13"/>
      <c r="F36" s="13"/>
      <c r="G36" s="12"/>
      <c r="H36" s="7"/>
    </row>
    <row r="37" spans="1:8" ht="30.75" customHeight="1">
      <c r="A37" s="1" t="s">
        <v>198</v>
      </c>
      <c r="B37" s="1" t="s">
        <v>81</v>
      </c>
      <c r="C37" s="1" t="s">
        <v>82</v>
      </c>
      <c r="D37" s="2" t="s">
        <v>83</v>
      </c>
      <c r="E37" s="3">
        <v>9</v>
      </c>
      <c r="F37" s="3">
        <f>E37*0.84</f>
        <v>7.56</v>
      </c>
      <c r="G37" s="29" t="s">
        <v>108</v>
      </c>
      <c r="H37" s="8"/>
    </row>
    <row r="38" spans="1:8" ht="30.75" customHeight="1">
      <c r="A38" s="1" t="s">
        <v>45</v>
      </c>
      <c r="B38" s="1" t="s">
        <v>84</v>
      </c>
      <c r="C38" s="1" t="s">
        <v>85</v>
      </c>
      <c r="D38" s="2" t="s">
        <v>86</v>
      </c>
      <c r="E38" s="3">
        <v>15</v>
      </c>
      <c r="F38" s="3">
        <f>E38*0.84</f>
        <v>12.6</v>
      </c>
      <c r="G38" s="29" t="s">
        <v>109</v>
      </c>
      <c r="H38" s="8"/>
    </row>
    <row r="39" spans="1:8" ht="30.75" customHeight="1">
      <c r="A39" s="1" t="s">
        <v>46</v>
      </c>
      <c r="B39" s="1" t="s">
        <v>87</v>
      </c>
      <c r="C39" s="1" t="s">
        <v>88</v>
      </c>
      <c r="D39" s="2" t="s">
        <v>89</v>
      </c>
      <c r="E39" s="3">
        <v>9</v>
      </c>
      <c r="F39" s="3">
        <f>E39*0.84</f>
        <v>7.56</v>
      </c>
      <c r="G39" s="29" t="s">
        <v>110</v>
      </c>
      <c r="H39" s="8"/>
    </row>
    <row r="40" spans="1:8" ht="30.75" customHeight="1">
      <c r="A40" s="9" t="s">
        <v>187</v>
      </c>
      <c r="B40" s="9" t="s">
        <v>167</v>
      </c>
      <c r="C40" s="9" t="s">
        <v>169</v>
      </c>
      <c r="D40" s="20"/>
      <c r="E40" s="3"/>
      <c r="F40" s="3"/>
      <c r="G40" s="16"/>
      <c r="H40" s="8"/>
    </row>
    <row r="41" spans="1:8" ht="30.75" customHeight="1">
      <c r="A41" s="1" t="s">
        <v>199</v>
      </c>
      <c r="B41" s="1" t="s">
        <v>167</v>
      </c>
      <c r="C41" s="1" t="s">
        <v>69</v>
      </c>
      <c r="D41" s="22" t="s">
        <v>145</v>
      </c>
      <c r="E41" s="3">
        <v>190</v>
      </c>
      <c r="F41" s="3">
        <f>E41*0.84</f>
        <v>159.6</v>
      </c>
      <c r="G41" s="23" t="s">
        <v>144</v>
      </c>
      <c r="H41" s="8"/>
    </row>
    <row r="42" spans="1:8" ht="30.75" customHeight="1">
      <c r="A42" s="9" t="s">
        <v>184</v>
      </c>
      <c r="B42" s="9" t="s">
        <v>166</v>
      </c>
      <c r="C42" s="9" t="s">
        <v>171</v>
      </c>
      <c r="D42" s="18"/>
      <c r="E42" s="3"/>
      <c r="F42" s="3"/>
      <c r="G42" s="17"/>
      <c r="H42" s="8"/>
    </row>
    <row r="43" spans="1:8" ht="30.75" customHeight="1">
      <c r="A43" s="1" t="s">
        <v>203</v>
      </c>
      <c r="B43" s="1" t="s">
        <v>166</v>
      </c>
      <c r="C43" s="1" t="s">
        <v>90</v>
      </c>
      <c r="D43" s="2" t="s">
        <v>91</v>
      </c>
      <c r="E43" s="3">
        <v>30</v>
      </c>
      <c r="F43" s="3">
        <f t="shared" ref="F43:F55" si="2">E43*0.84</f>
        <v>25.2</v>
      </c>
      <c r="G43" s="16" t="s">
        <v>119</v>
      </c>
      <c r="H43" s="8"/>
    </row>
    <row r="44" spans="1:8" ht="30.75" customHeight="1">
      <c r="A44" s="1" t="s">
        <v>16</v>
      </c>
      <c r="B44" s="1" t="s">
        <v>166</v>
      </c>
      <c r="C44" s="1" t="s">
        <v>15</v>
      </c>
      <c r="D44" s="2" t="s">
        <v>92</v>
      </c>
      <c r="E44" s="3">
        <v>45</v>
      </c>
      <c r="F44" s="3">
        <f t="shared" si="2"/>
        <v>37.799999999999997</v>
      </c>
      <c r="G44" s="16" t="s">
        <v>120</v>
      </c>
      <c r="H44" s="8"/>
    </row>
    <row r="45" spans="1:8" ht="30.75" customHeight="1">
      <c r="A45" s="1" t="s">
        <v>17</v>
      </c>
      <c r="B45" s="1" t="s">
        <v>166</v>
      </c>
      <c r="C45" s="1" t="s">
        <v>15</v>
      </c>
      <c r="D45" s="2" t="s">
        <v>93</v>
      </c>
      <c r="E45" s="3">
        <v>15</v>
      </c>
      <c r="F45" s="3">
        <f t="shared" si="2"/>
        <v>12.6</v>
      </c>
      <c r="G45" s="16" t="s">
        <v>121</v>
      </c>
      <c r="H45" s="8"/>
    </row>
    <row r="46" spans="1:8" ht="30.75" customHeight="1">
      <c r="A46" s="1" t="s">
        <v>18</v>
      </c>
      <c r="B46" s="1" t="s">
        <v>166</v>
      </c>
      <c r="C46" s="1" t="s">
        <v>40</v>
      </c>
      <c r="D46" s="2" t="s">
        <v>94</v>
      </c>
      <c r="E46" s="3">
        <v>30</v>
      </c>
      <c r="F46" s="3">
        <f t="shared" si="2"/>
        <v>25.2</v>
      </c>
      <c r="G46" s="17" t="s">
        <v>174</v>
      </c>
      <c r="H46" s="8"/>
    </row>
    <row r="47" spans="1:8" ht="30.75" customHeight="1">
      <c r="A47" s="1" t="s">
        <v>19</v>
      </c>
      <c r="B47" s="1" t="s">
        <v>166</v>
      </c>
      <c r="C47" s="1" t="s">
        <v>95</v>
      </c>
      <c r="D47" s="2" t="s">
        <v>96</v>
      </c>
      <c r="E47" s="3">
        <v>390</v>
      </c>
      <c r="F47" s="3">
        <f t="shared" si="2"/>
        <v>327.59999999999997</v>
      </c>
      <c r="G47" s="17" t="s">
        <v>122</v>
      </c>
      <c r="H47" s="8"/>
    </row>
    <row r="48" spans="1:8" ht="30.75" customHeight="1">
      <c r="A48" s="1" t="s">
        <v>20</v>
      </c>
      <c r="B48" s="1" t="s">
        <v>166</v>
      </c>
      <c r="C48" s="1" t="s">
        <v>70</v>
      </c>
      <c r="D48" s="4" t="s">
        <v>97</v>
      </c>
      <c r="E48" s="3">
        <v>30</v>
      </c>
      <c r="F48" s="3">
        <f t="shared" si="2"/>
        <v>25.2</v>
      </c>
      <c r="G48" s="16" t="s">
        <v>177</v>
      </c>
      <c r="H48" s="8"/>
    </row>
    <row r="49" spans="1:8" ht="30.75" customHeight="1">
      <c r="A49" s="1" t="s">
        <v>21</v>
      </c>
      <c r="B49" s="1" t="s">
        <v>166</v>
      </c>
      <c r="C49" s="1" t="s">
        <v>56</v>
      </c>
      <c r="D49" s="4" t="s">
        <v>98</v>
      </c>
      <c r="E49" s="3">
        <v>30</v>
      </c>
      <c r="F49" s="3">
        <f t="shared" si="2"/>
        <v>25.2</v>
      </c>
      <c r="G49" s="16" t="s">
        <v>123</v>
      </c>
      <c r="H49" s="8"/>
    </row>
    <row r="50" spans="1:8" ht="30.75" customHeight="1">
      <c r="A50" s="1" t="s">
        <v>22</v>
      </c>
      <c r="B50" s="1" t="s">
        <v>166</v>
      </c>
      <c r="C50" s="1" t="s">
        <v>99</v>
      </c>
      <c r="D50" s="4" t="s">
        <v>100</v>
      </c>
      <c r="E50" s="3">
        <v>115</v>
      </c>
      <c r="F50" s="3">
        <f t="shared" si="2"/>
        <v>96.6</v>
      </c>
      <c r="G50" s="16" t="s">
        <v>124</v>
      </c>
      <c r="H50" s="8"/>
    </row>
    <row r="51" spans="1:8" ht="30.75" customHeight="1">
      <c r="A51" s="1" t="s">
        <v>23</v>
      </c>
      <c r="B51" s="1" t="s">
        <v>166</v>
      </c>
      <c r="C51" s="1" t="s">
        <v>59</v>
      </c>
      <c r="D51" s="4" t="s">
        <v>101</v>
      </c>
      <c r="E51" s="3">
        <v>90</v>
      </c>
      <c r="F51" s="3">
        <f t="shared" si="2"/>
        <v>75.599999999999994</v>
      </c>
      <c r="G51" s="16" t="s">
        <v>127</v>
      </c>
      <c r="H51" s="8"/>
    </row>
    <row r="52" spans="1:8" ht="30.75" customHeight="1">
      <c r="A52" s="1" t="s">
        <v>24</v>
      </c>
      <c r="B52" s="1" t="s">
        <v>166</v>
      </c>
      <c r="C52" s="1" t="s">
        <v>102</v>
      </c>
      <c r="D52" s="4" t="s">
        <v>103</v>
      </c>
      <c r="E52" s="3">
        <v>45</v>
      </c>
      <c r="F52" s="3">
        <f t="shared" si="2"/>
        <v>37.799999999999997</v>
      </c>
      <c r="G52" s="16" t="s">
        <v>125</v>
      </c>
      <c r="H52" s="8"/>
    </row>
    <row r="53" spans="1:8" ht="30.75" customHeight="1">
      <c r="A53" s="1" t="s">
        <v>25</v>
      </c>
      <c r="B53" s="1" t="s">
        <v>166</v>
      </c>
      <c r="C53" s="1" t="s">
        <v>104</v>
      </c>
      <c r="D53" s="4" t="s">
        <v>105</v>
      </c>
      <c r="E53" s="3">
        <v>45</v>
      </c>
      <c r="F53" s="3">
        <f t="shared" si="2"/>
        <v>37.799999999999997</v>
      </c>
      <c r="G53" s="16" t="s">
        <v>126</v>
      </c>
      <c r="H53" s="8"/>
    </row>
    <row r="54" spans="1:8" ht="30.75" customHeight="1">
      <c r="A54" s="1" t="s">
        <v>26</v>
      </c>
      <c r="B54" s="1" t="s">
        <v>166</v>
      </c>
      <c r="C54" s="1" t="s">
        <v>104</v>
      </c>
      <c r="D54" s="2" t="s">
        <v>106</v>
      </c>
      <c r="E54" s="3">
        <v>60</v>
      </c>
      <c r="F54" s="3">
        <f t="shared" si="2"/>
        <v>50.4</v>
      </c>
      <c r="G54" s="16" t="s">
        <v>128</v>
      </c>
      <c r="H54" s="8"/>
    </row>
    <row r="55" spans="1:8" ht="30.75" customHeight="1">
      <c r="A55" s="1" t="s">
        <v>27</v>
      </c>
      <c r="B55" s="1" t="s">
        <v>166</v>
      </c>
      <c r="C55" s="1" t="s">
        <v>107</v>
      </c>
      <c r="D55" s="4" t="s">
        <v>130</v>
      </c>
      <c r="E55" s="3">
        <v>60</v>
      </c>
      <c r="F55" s="3">
        <f t="shared" si="2"/>
        <v>50.4</v>
      </c>
      <c r="G55" s="16" t="s">
        <v>129</v>
      </c>
      <c r="H55" s="8"/>
    </row>
    <row r="56" spans="1:8" ht="30.75" customHeight="1">
      <c r="A56" s="9" t="s">
        <v>41</v>
      </c>
      <c r="B56" s="26"/>
      <c r="C56" s="27">
        <v>42</v>
      </c>
      <c r="D56" s="26"/>
      <c r="E56" s="28">
        <f>SUM(E3:E55)</f>
        <v>1929</v>
      </c>
      <c r="F56" s="28">
        <f>SUM(F3:F55)</f>
        <v>1620.3600000000001</v>
      </c>
      <c r="G56" s="31"/>
      <c r="H56" s="6"/>
    </row>
  </sheetData>
  <sortState ref="A1:M44">
    <sortCondition ref="B1:B42"/>
  </sortState>
  <mergeCells count="1">
    <mergeCell ref="A1:H1"/>
  </mergeCells>
  <phoneticPr fontId="1" type="noConversion"/>
  <pageMargins left="0.78740157480314965" right="0.70866141732283472" top="0.74803149606299213" bottom="0.74803149606299213" header="0.31496062992125984" footer="0.31496062992125984"/>
  <pageSetup paperSize="8" orientation="portrait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重新确定</vt:lpstr>
      <vt:lpstr>重新确定!Print_Titles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guohua</cp:lastModifiedBy>
  <cp:lastPrinted>2016-05-05T07:10:20Z</cp:lastPrinted>
  <dcterms:created xsi:type="dcterms:W3CDTF">2016-05-05T02:05:40Z</dcterms:created>
  <dcterms:modified xsi:type="dcterms:W3CDTF">2016-05-05T07:35:43Z</dcterms:modified>
</cp:coreProperties>
</file>